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UDISE\Desktop\INFORMACIÓN PÚBLICA ABRIL\NUMERAL 22\"/>
    </mc:Choice>
  </mc:AlternateContent>
  <bookViews>
    <workbookView xWindow="-120" yWindow="-120" windowWidth="29040" windowHeight="15720"/>
  </bookViews>
  <sheets>
    <sheet name="N22" sheetId="13" r:id="rId1"/>
  </sheets>
  <externalReferences>
    <externalReference r:id="rId2"/>
    <externalReference r:id="rId3"/>
  </externalReferences>
  <definedNames>
    <definedName name="_xlnm._FilterDatabase" localSheetId="0" hidden="1">'N22'!$A$11:$G$17</definedName>
    <definedName name="_xlnm.Print_Area" localSheetId="0">#N/A</definedName>
    <definedName name="_xlnm.Print_Titles" localSheetId="0">#N/A</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9" i="13" l="1"/>
  <c r="A8" i="13"/>
  <c r="A7" i="13"/>
  <c r="E52" i="13" l="1"/>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18" i="13"/>
  <c r="E22" i="13" l="1"/>
  <c r="E21" i="13"/>
  <c r="E20" i="13"/>
  <c r="E19" i="13"/>
  <c r="E17" i="13"/>
  <c r="E16" i="13"/>
  <c r="E15" i="13"/>
  <c r="E14" i="13"/>
  <c r="E13" i="13"/>
  <c r="E12" i="13"/>
  <c r="A6" i="13"/>
</calcChain>
</file>

<file path=xl/sharedStrings.xml><?xml version="1.0" encoding="utf-8"?>
<sst xmlns="http://schemas.openxmlformats.org/spreadsheetml/2006/main" count="108" uniqueCount="90">
  <si>
    <t>PRECIO UNITARIO</t>
  </si>
  <si>
    <t>NUMERAL 22 - COMPRAS DIRECTAS</t>
  </si>
  <si>
    <t>FECHA COMPRA</t>
  </si>
  <si>
    <t>DESCRIPCIÓN DE COMPRA</t>
  </si>
  <si>
    <t>CANTIDAD</t>
  </si>
  <si>
    <t>PRECIO TOTAL</t>
  </si>
  <si>
    <t>PROVEEDOR</t>
  </si>
  <si>
    <t>NIT</t>
  </si>
  <si>
    <t>ENTIDAD: Secretaría Ejecutiva de la Instancia Coordinadora de la Modernización del Sector Justicia</t>
  </si>
  <si>
    <t xml:space="preserve">PROGRAMA O PROYECTO: Programa "Prevención de la violencia y el delito contra mujeres, niñez y adolescencia" </t>
  </si>
  <si>
    <t>DIRECCIÓN: 10 Calle 0-32 Zona 14. Ciudad de Guatemala</t>
  </si>
  <si>
    <t xml:space="preserve">HORARIO DE ATENCIÓN: 8:00 a 16:00 horas de lunes a viernes </t>
  </si>
  <si>
    <t>TELÉFONO: 23174747</t>
  </si>
  <si>
    <t>GUTIERREZ VELÁSQUEZ JORGE FRANCISCO</t>
  </si>
  <si>
    <t>46568921</t>
  </si>
  <si>
    <t>DE LEON QUIROA DE OAJACA GLORIA SUCELY</t>
  </si>
  <si>
    <t>30761794</t>
  </si>
  <si>
    <t>SERVICOMP DE GUATEMALA SOCIEDAD ANONIMA</t>
  </si>
  <si>
    <t>NIKAMI IMPORTACIONES   SOCIEDAD ANONIMA</t>
  </si>
  <si>
    <t>AVILA DEL AGUILA EVA JUDITH</t>
  </si>
  <si>
    <t>CABALLERO GOMEZ JUAN FRANCISCO</t>
  </si>
  <si>
    <t>MONTERROSO RAMIREZ FELIPE NERI</t>
  </si>
  <si>
    <t>OFFYMARKET  SOCIEDAD ANONIMA</t>
  </si>
  <si>
    <t>SANTOS  CARLOS ENRIQUE</t>
  </si>
  <si>
    <t>37391917</t>
  </si>
  <si>
    <t>69913811</t>
  </si>
  <si>
    <t>2550889K</t>
  </si>
  <si>
    <t>6026044</t>
  </si>
  <si>
    <t>31493955</t>
  </si>
  <si>
    <t>29010438</t>
  </si>
  <si>
    <t>48277673</t>
  </si>
  <si>
    <t>PREVI (UE/AECID) PAGO POR ADQUISICIÓN DE 31 UPS PARA: JUZGADO DE PAZ DE PATULUL, JUZGADO DE PAZ SANTO DOMINGO, JUZGADO DE PAZ SAN ANTONIO, JUZGADO DE PAZ DE SAN LORENZO, JUZGADO DE PAZ SANTO TOMÁS LA UNIÓN Y JUZGADO DE PAZ RIO BRAVO DEL ORGANISMO JUDICIAL EN SUCHITEPEQUEZ COMO APOYO DEL PROGRAMA PREVI.</t>
  </si>
  <si>
    <t>PREVI (UE/AECID) PAGO POR ADQUISICIÓN DE TONER PARA USO DE LAS IMPRESORAS ASIGNADAS AL PROGRAMA PREVENCIÓN DE LA VIOLENCIA Y EL DELITO CONTRA MUJERES, NIÑEZ Y ADOLESCENCIA.</t>
  </si>
  <si>
    <t>PREVI (UE/AECID) PAGO POR SERVICIO DE DIVULGACIÓN E INFORMACIÓN, EN CONMEMORACIÓN DEL DÍA INTERNACIONAL DE LA MUJER, EL CUAL SERÁ DIFUNDIDO POR MEDIO DE PACHONES METÁLICOS A FULL COLOR, LOS CUALES FUERON ENTREGADOS POR EL PROGRAMA PREVI, EL DÍA 08 DE MARZO DEL AÑO 2,022</t>
  </si>
  <si>
    <t>PREVI (UE/AECID) PAGO POR SERVICIO DE DIVULGACIÓN E INFORMACIÓN, EN CONMEMORACIÓN DEL DÍA INTERNACIONAL DE LA MUJER, EL CUAL SERÁ DIFUNDIDO POR MEDIO DE PLAYERAS A FULL COLOR, LAS CUALES SERÁN ENTREGADAS POR EL PROGRAMA PREVI, EL DÍA 08 DE MARZO DEL AÑO 2,022</t>
  </si>
  <si>
    <t>PREVI (UE/AECID) PAGO POR SERVICIO DE DIVULGACIÓN E INFORMACIÓN, EN CONMEMORACIÓN DEL DÍA INTERNACIONAL DE LA MUJER, EL CUAL SERÁ DIFUNDIDO POR MEDIO DE BOLSAS DE TELA IMPERMEABLE A FULL COLOR, PARA SER UTILIZADAS POR EL PROGRAMA PREVI, EL DÍA 08 DE MARZO DEL AÑO 2,022</t>
  </si>
  <si>
    <t>PREVI (UE/AECID) PAGO POR SERVICIO DE ARRENDAMIENTO DE BIEN INMUEBLE PARA LA SEDE DEPARTAMENTAL DE SUCHITEPÉQUEZ/RETALHULEU DEL PROGRAMA PREVENCIÓN DE LA VIOLENCIA Y EL DELITO CONTRA MUJERES, NIÑEZ Y ADOLESCENCIA, CORRESPONDIENTE AL PERÍODO DEL 1 AL 30 DE ABRIL DE 2022, SEGÚN CONTRATO SEICMSJ/PVCMNA/003/151/2022/SUCH.</t>
  </si>
  <si>
    <t>PREVI (UE/AECID) PAGO POR ADQUISICION DE SILLAS SECRETARIALES PARA JUZGADOS DE PAZ DEL ORGANISMO JUDICIAL DE LOS DEPARTAMENTOS DE SUCHITEPEQUEZ Y RETALHULEU, COMO APOYO BRINDADO POR PARTE DEL PROGRAMA PREVI</t>
  </si>
  <si>
    <t>PREVI (UE/AECID) PAGO POR SERVICIO DE ARRENDAMIENTO DE BIEN INMUEBLE PARA LA SEDE CENTRAL DEL PROGRAMA PREVENCIÓN DE LA VIOLENCIA Y EL DELITO CONTRA MUJERES, NIÑEZ Y ADOLESCENCIA, CORRESPONDIENTE AL PERÍODO DEL 1 AL 30 DE ABRIL DE 2022, SEGUN CONTRATO SEICMSJ/PVCMNA/001/151/2022.</t>
  </si>
  <si>
    <t>PREVI (UE/AECID) PAGO POR ADQUISICION DE ARCHIVOS DE 4 GAVETAS PARA JUZGADOS DE PAZ DEL ORGANISMO JUDICIAL DE LOS DEPARTAMENTOS DE SUCHITEPEQUEZ Y RETALHULEU, COMO APOYO BRINDADO POR PARTE DEL PROGRAMA PREVI.</t>
  </si>
  <si>
    <t>PREVI (UE/AECID) PAGO POR ADQUISICIÓN DE 02 ESCANER PARA: JUZGADO DE PAZ SANTO DOMINGO Y  JUZGADO DE PAZ DE SAN LORENZO DEL ORGANISMO JUDICIAL EN SUCHITEPÉQUEZ COMO APOYO DEL PROGRAMA PREVENCIÓN DE LA VIOLENCIA Y EL DELITO CONTRA MUJERES, NIÑEZ Y ADOLESCENCIA.</t>
  </si>
  <si>
    <t>PREVI (UE/AECID) PAGO POR ADQUISICIÓN DE 02 AIRES ACONDICIONADOS DE 18,000 BTU PARA: JUZGADO DE PAZ SANTO TOMÁS LA UNIÓN Y JUZGADO DE PAZ RIO BRAVO DEL ORGANISMO JUDICIAL EN SUCHITEPÉQUEZ COMO APOYO DEL PROGRAMA PREVENCIÓN DE LA VIOLENCIA Y EL DELITO CONTRA MUJERES, NIÑEZ Y ADOLESCENCIA.</t>
  </si>
  <si>
    <t>PREVI (UE/AECID)  PAGO POR ADQUISICIÓN DE GORRAS PARA SU USO EN LAS DISTINTAS ACTIVIDADES QUE REALIZA EL PROGRAMA PREVENCIÓN DE LA VIOLENCIA Y EL DELITO CONTRA MUJERES, NIÑEZ Y ADOLESCENCIA.</t>
  </si>
  <si>
    <t>COFIÑO STAHL Y COMPAÑÍA, SOCIEDAD ANONIMA</t>
  </si>
  <si>
    <t>PREVI (UE/AECID) SERVICIO DE MANTENIMIENTO AL VEHICULO PLACA No. 0-904BBW, PICK-UP  TOYOTA LINEA HI-LUX UTILIZADO POR LA SEDE DEPARTAMENTAL DE SUCHITEPÉQUEZ/ RETALHULEU DEL PROGRAMA PREVI.</t>
  </si>
  <si>
    <t xml:space="preserve">FIDEICOMISO AUTOPISTA PALÍN ESCUINTLA CUENTA DE INGRESOS </t>
  </si>
  <si>
    <t>PREVI (UE/AECID) PAGO POR SERVICIO DE PEAJE PARA EL VEHÍCULO IDENTIFICADO CON PLACAS O-904BBW TIPO PICK UP MARCA TOYOTA HILUX, MODELO 2020, ASIGNADO A LA SEDE DEPARTAMENTAL DE SUCHITEPÉQUEZ/RETALHULEU DEL PROGRAMA PREVENCIÓN DE LA VIOLENCIA Y EL DELITO CONTRA MUJERES, NIÑEZ Y ADOLESCENCIA -PREVI-.</t>
  </si>
  <si>
    <t xml:space="preserve"> ANA ELIZABETH QUIROA SOSA DE OAJACA</t>
  </si>
  <si>
    <t>PREVI (UE-AECID) ADQUISICION DE  GARRAFONES DE AGUA PURA PARA LA SEDE DEPARTAMENTAL DE SUCHITEPEQUEZ Y RETALHULEU DEL PROGRAMA PREVI.</t>
  </si>
  <si>
    <t>GRUPO FRANCE, SOCIEDAD ANONIMA</t>
  </si>
  <si>
    <t>PREVI (UE-AECID) ADQUISICIÓN DE REFACCIÓN EN ATENCIÓN A REUNIÓN CON PERSONAL DEL MINISTERIO PUBLICO, PARA 5 PERSONAS, EL DIA VIERNES 04 DE FEBRERO DE 2022.</t>
  </si>
  <si>
    <t>DISTRIBUIDORA DE ELECTRICIDAD DE OCCIDENTE, S.A.</t>
  </si>
  <si>
    <t>PREVI (UE/AECID) PAGO DE SERVICIO DE ENERGIA ELÉCTRICA CORRESPONDIENTE AL PERIODO DEL 06 DE FEBRERO AL 8 DE MARZO 2022; SEGÚN CONTADOR No. 013H913001 PARA LA SEDE DEPARTAMENTAL DE SUCHITEPÉQUEZ/RETALHULEU DEL  PROGRAMA PREVI.</t>
  </si>
  <si>
    <t>JACKELINE INGRID SIERRA ESTRADA</t>
  </si>
  <si>
    <t>PREVI (UE/AECID) PAGO DE SERVICIO DE ALQUILER DE TOLDO PARA LLEVAR A CABO REUNION DE PERSONAL DE LA SECRETARIA EJECUTIVA DE LA ICMSJ DE CADA COORDINACION Y PROGRAMA -PREVI- SEGUIMIENTO DE LA IMPLEMENTACION DEL PRESUPUESTO POR RESULTADOS (PpR) FECHA 14 DE FEBRERO 2022.</t>
  </si>
  <si>
    <t>FIDEICOMISO AUTOPISTA PALIN ESCUINTLA CUENTA DE INGRESOS</t>
  </si>
  <si>
    <t>PREVI (UE/AECID) PAGO POR SERVICIO DE PEAJE PARA EL VEHÍCULO IDENTIFICADO CON PLACAS O-903BBW TIPO CAMIONETA TOYOTA FORTUNER MODELO 2020 ASIGNADO A LA SEDE CENTRAL DEL PROGRAMA PREVI-.</t>
  </si>
  <si>
    <t>EMPRESA ELECTRICA DE GUATEMALA, S.A.</t>
  </si>
  <si>
    <t>PREVI (UE/AECID) POR SERVICIO DE ENERGÍA ELÉCTRICA, CORRESPONDIENTE AL PERÍODO DEL 04 DE FEBRERO AL 08 DE MARZO 2022, SEGÚN CONTADOR I67080 Y P31758, PARA LA SEDE DEPARTAMENTAL DE ESCUINTLA DEL PROGRAMA PREVENCIÓN DE LA VIOLENCIA Y EL DELITO CONTRA MUJERES, NIÑEZ Y ADOLESCENCIA -PREVI-.</t>
  </si>
  <si>
    <t>PREVI (UE-AECID) PAGO POR SERVICIO DE  MANTENIMIENTO DE LOS 25,000 KILÓMETROS AL VEHICULO  , TIPO CAMIONETA MARCA TOYOTA LÌNEA FORTUNER IDENTIFICADO CON PLACA O903BBW, ASIGANDO A LA SEDE CENTRAL DEL PROGRAMA PREVENCION DE LA VIOLENCIA Y EL DELITO CONTRA MUJERES, NIÑEZ Y ADOLESCENCIA.</t>
  </si>
  <si>
    <t>AMERICANA GLOBAL DE SERVICIOS, S.A.</t>
  </si>
  <si>
    <t>PREVI (UE-AECID) PAGO POR SERVICIO DE FUMIGACION PARA EL CONTROL DE PLAGAS (ROEDORES, HORMIGAS, CUCARACHAS Y TODO TIPO DE INSECTO) EN LAS OFICINAS CENTRALES DEL PROGRAMA PREVENCIÓN DE LA VIOLENCIA Y EL DELITO CONTRA MUJERES, NIÑEZ Y ADOLESCENCIA.</t>
  </si>
  <si>
    <t>PREVI (UE-AECID) PAGO POR SERVICIO DE REPARACION DE LA PARTE FRONTAL DEL VEHICULO TIPO PICK UP MARCA TOYOTA LINEA HILUX IDENTIFICADO CON PLACAS O-904BBW, ASIGANDO A LA SEDE DEPARTAMENTAL DE SUCHITEPÉQUEZ Y RETALHULEU DEL RPGRAMA -PREVI-.</t>
  </si>
  <si>
    <t>MUNDO LIMPIO, SOCIEDAD ANONIMA</t>
  </si>
  <si>
    <t>PREVI (UE-AECID)  POR SERVICIO DE LAVADO Y PLANCHADO DE 4 BANDERAS (1 BANDERA DE LA UNIÓN EUROPEA, 1 BANDERA DE LA COOPERACIÓN ESPAÑOLA, 1 BANDERA DE LA SECRETARÍA EJECUTIVA DE LA ICMSJ Y 1 BANDERA DE GUATEMALA) ASIGNADAS A LA SEDE DEPARTAMENTAL DEL PROGRAMA -PREVI- DE ESCUINTLA.</t>
  </si>
  <si>
    <t>KIMBERLY FABIOLA ALEJANDRA DIAZ JIMENEZ</t>
  </si>
  <si>
    <t>PREVI (UE/AECID) PAGO DE SERVICIO MANTENIMIENTO DE 6 EQUIPOS DE AIRES ACONDICIONADOS DE LAS OFICINAS DE LA SEDE DEPARTAMENTAL DE ESCUINTLA DEL PROGRAMA DE PRENCIÓN DE LA VIOLENCIA Y EL DELITO CONTRA MUJERES, NIÑEZ Y ADOLESCENCIA.</t>
  </si>
  <si>
    <t>EVA JUDITH AVILA DEL AGUILA</t>
  </si>
  <si>
    <t>PREVI (UE-AECID) PAGO POR ADQUISICION DE ALCOHOL GEL EN BOTES DE 30 ML PARA USO EN LAS DISTINTAS ACTIVIDADES QUE REALIZA EL PROGRAMA PREVENCIÓN DE LA VIOLENCIA Y DELITO CONTRA MUJERES, NIÑEZ Y ADOLESCENCIA.</t>
  </si>
  <si>
    <t>SERVICIOS Y DESARROLLOS ESPERANZA, SOCIEDAD ANONIMA, SOCIEDAD ANONIMA</t>
  </si>
  <si>
    <t>PREVI (UE/AECID) PAGO POR ADQUISICION DE SUMINISTROS DE LIMPIEZA PARA TODAS LAS SEDES DEL PROGRAMA PREVENCION DE LA VIOLENCIA Y EL DELITO CONTRA MUJERES, NIÑEZ Y ADOLESCENCIA.</t>
  </si>
  <si>
    <t>HOTELES PRINCESS DE GUATEMALA S.A.</t>
  </si>
  <si>
    <t>PREVI (UE-AECID) SERVICIO DE LOGISTICA EN REUNION DE COORDINACIÓN TÉCNICA CON EL ORGANISMO JUDICIAL PARA DEFINIR LAS PRIORIDADES EN LA EJECUCCIÓN DEL POM 2022, REALIZADA EL 25 DE ENERO DE 2022, CON 23 PARTICIPANTES.</t>
  </si>
  <si>
    <t>PREVI (UE-AECID) SERVICIO DE LOGISTICA EN REUNION PARA LA REVISION DEL SISTEMA INTEGRAL DE MEDIDAS DE PROTECCION Y SISTEMA INTEGRAL DE MEDIDAS DE SEGURIDAD, REALIZADA EL 21 DE ENERO DE 2022, CON 11 PARTICIPANTES.</t>
  </si>
  <si>
    <t>PREVI (UE-AECID) SERVICIO DE LOGISTICA EN REUNION PARA LA PRESENTACION DE ACCIONES Y RESULTADOS EN EL PROCESO DE FORTALECIMIENTO A LA JUSTICIA ESPECIALIZADA DE FEMICIDIO EN LOS DEPARTAMENTOS DE INCIDENCIA DEL PROGRAMA PREVI, REALIZADA EL 10 DE FEBRERO DE 2022, CON 10 PARTICIPANTES.</t>
  </si>
  <si>
    <t>SUPERWIFI DE GUATEMALA S.A</t>
  </si>
  <si>
    <t>PREVI (UE-AECID) SERVICIO DE INTERNET PARA LAS OFICINAS DE LA SEDE DEPARTAMENTAL DE SUCHITEPÈQUEZ Y RETALHULEU DEL PROGRAMA PREVENCIÒN DE LA VIOLENCIA Y EL DELITO CONTRA MUJERES, NIÑEZ Y ADOLESCENCIA, CORRESPONDIENTE AL MES DE FEBRERO 2022.</t>
  </si>
  <si>
    <t>EMPRESA MUNICIPAL DE AGUA DE LA CIUDAD DE GUATEMALA</t>
  </si>
  <si>
    <t>PREVI (UE/AECID) SERVICIO DE AGUA POTABLE PARA LA SEDE CENTRAL DEL PROGRAMA PREVENCIÒN DE LA VIOLENCIA Y DELITO CONTRA MUJERES, NIÑEZ Y ADOLESCENCIA, SEGÙN CONTADOR 25000445 CORRESPONDINTE AL PERIODO DEL 29/01/2022 AL 28/02/2022.</t>
  </si>
  <si>
    <t>EMPRESA ELÉCTRICA DE GUATEMALA, S.A.</t>
  </si>
  <si>
    <t>PREVI (UE/AECID) PAGO DE SERVICIO DE ENERGÍA ELÉCTRICA, CORRESPONDIENTE AL PERIODO DEL 07 DE DICIEMBRE 2021 AL 03 DE FEBRERO 2022, DE LA SEDE CENTRAL DEL PROGRAMA PREVENCIÓN DE LA VIOLENCIA Y EL DELITO CONTRA MUJERES, NIÑEZ Y ADOLESCENCIA -PREVI-, SEGÚN CONTADOR N24481.</t>
  </si>
  <si>
    <t xml:space="preserve">DANIEL ARNOLDO FRANCO GARCIA </t>
  </si>
  <si>
    <t>PREVI (UE/AECID) SERVICIO DE EXTRACCIÓN DE BASURA DE LAS INSTALACIONES DE LA SEDE CENTRAL DEL PROGRAMA PREVENCION DE LA VIOLENCIA Y EL DELITO CONTRA MUJERES, NIÑEZ Y ADOLESCENCIA UBICADAS EN LA 10 CALLE 0-32 ZONA 14 CORRESPONDIENTES AL MES DE ENERO 2022</t>
  </si>
  <si>
    <t>PREVI (UE/AECID) SERVICIO DE EXTRACCIÓN DE BASURA DE LAS INSTALACIONES DE LA SEDE CENTRAL DEL PROGRAMA PREVENCION DE LA VIOLENCIA Y EL DELITO CONTRA MUJERES, NIÑEZ Y ADOLESCENCIA UBICADAS EN LA 10 CALLE 0-32 ZONA 14 CORRESPONDIENTES Al MES DE FEBRERO 2022</t>
  </si>
  <si>
    <t>PREVI (UE/AECID) POR SERVICIO DE ENERGÍA ELÉCTRICA, CORRESPONDIENTE AL PERÍODO DEL 07 DE DICIEMBRE 2021 AL 04 DE FEBRERO 2022, SEGÚN CONTADOR I67080 Y P31758, PARA LA SEDE DEPARTAMENTAL DE ESCUINTLA DEL PROGRAMA PREVENCIÓN DE LA VIOLENCIA Y EL DELITO CONTRA MUJERES, NIÑEZ Y ADOLESCENCIA -PREVI-.</t>
  </si>
  <si>
    <t>MULTISELLOS VILE, SOCIEDAD ANONIMA</t>
  </si>
  <si>
    <t>PREVI (UE/AECID) POR ADQUISICIÓN DE DOS SELLOS: LINEAL Y REDONDO, PARA USO DE LA DIRECCIÓN DEL PROGRAMA PREVENCIÓN DE LA VIOLENCIA Y EL DELITO CONTRA MUJERES, NIÑEZ Y ADOLESCENCIA -PREVI-</t>
  </si>
  <si>
    <t>PREVI (UE/AECID) SERVICIO DE AGUA POTABLE PARA LA SEDE CENTRAL DEL PROGRAMA PREVI, SEGÚN CONTADOR No. 25000445 CORRESPONDIENTE AL PERIODO DEL 29/11/2021 AL 28/01/2022.</t>
  </si>
  <si>
    <t>PREVI (UE/AECID) PAGO DE SERVICIO DE ENERGIA ELÉCTRICA CORRESPONDIENTE AL PERIODO DEL 06 DE DICIEMBRE 2021 AL 06 DE FEBRERO 2022; SEGÚN CONTADOR No. 013H913001 PARA LA SEDE DEPARTAMENTAL DE SUCHITEPÉQUEZ/RETALHULEU DEL  PROGRAMA PREVI.</t>
  </si>
  <si>
    <t>PREVI (UE-AECID) PAGO DE SERVICIO DE INTERNET CORRESPONDIENTE AL PERIODO DEL 01 AL 31 DE ENERO DE 2022 DE LA SEDE DEPARTAMENTAL DE SUCHITEPÉQUEZ DEL PROGRAMA PREVENCIÓN DE LA VIOLENCIA Y EL DELITO CONTRA MUJERES, NIÑEZ Y ADOLESCENCIA.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</si>
</sst>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5" formatCode="_-* #,##0.00_-;\-* #,##0.00_-;_-* &quot;-&quot;??_-;_-@_-"/>
  </numFmts>
  <fonts count="15" x14ac:knownFonts="1">
    <font>
      <sz val="11"/>
      <color theme="1"/>
      <name val="Calibri"/>
      <family val="2"/>
      <scheme val="minor"/>
    </font>
    <font>
      <sz val="10"/>
      <name val="Arial"/>
      <family val="2"/>
    </font>
    <font>
      <sz val="8"/>
      <color indexed="8"/>
      <name val="Arial"/>
      <family val="2"/>
    </font>
    <font>
      <sz val="8.5"/>
      <color indexed="8"/>
      <name val="Arial"/>
      <family val="2"/>
    </font>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7"/>
      <color theme="1"/>
      <name val="Arial"/>
      <family val="2"/>
    </font>
    <font>
      <sz val="8"/>
      <color theme="1"/>
      <name val="Arial"/>
      <family val="2"/>
    </font>
    <font>
      <sz val="8.5"/>
      <color rgb="FF000000"/>
      <name val="Arial"/>
      <family val="2"/>
    </font>
    <font>
      <sz val="8.5"/>
      <color theme="1"/>
      <name val="Arial"/>
      <family val="2"/>
    </font>
    <font>
      <sz val="8"/>
      <color rgb="FF000000"/>
      <name val="Arial"/>
      <family val="2"/>
    </font>
    <font>
      <sz val="10"/>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5" fontId="4" fillId="0" borderId="0" applyFont="0" applyFill="0" applyBorder="0" applyAlignment="0" applyProtection="0"/>
    <xf numFmtId="43" fontId="1" fillId="0" borderId="0" applyFont="0" applyFill="0" applyBorder="0" applyAlignment="0" applyProtection="0"/>
    <xf numFmtId="0" fontId="5" fillId="0" borderId="0"/>
    <xf numFmtId="0" fontId="1" fillId="0" borderId="0"/>
    <xf numFmtId="165" fontId="4" fillId="0" borderId="0" applyFont="0" applyFill="0" applyBorder="0" applyAlignment="0" applyProtection="0"/>
  </cellStyleXfs>
  <cellXfs count="56">
    <xf numFmtId="0" fontId="0" fillId="0" borderId="0" xfId="0"/>
    <xf numFmtId="0" fontId="0" fillId="0" borderId="0" xfId="0"/>
    <xf numFmtId="0" fontId="8" fillId="0" borderId="0" xfId="0" applyFont="1"/>
    <xf numFmtId="0" fontId="8" fillId="0" borderId="0" xfId="0" applyFont="1" applyAlignment="1">
      <alignment horizontal="left"/>
    </xf>
    <xf numFmtId="0" fontId="0" fillId="0" borderId="0" xfId="0" applyAlignment="1">
      <alignment vertical="top"/>
    </xf>
    <xf numFmtId="0" fontId="6" fillId="2" borderId="1" xfId="0" applyFont="1" applyFill="1" applyBorder="1" applyAlignment="1">
      <alignment horizontal="center" vertical="center"/>
    </xf>
    <xf numFmtId="165" fontId="6" fillId="2" borderId="1" xfId="1" applyFont="1" applyFill="1" applyBorder="1" applyAlignment="1">
      <alignment horizontal="center" vertical="center"/>
    </xf>
    <xf numFmtId="0" fontId="6" fillId="2" borderId="1" xfId="0" applyFont="1" applyFill="1" applyBorder="1" applyAlignment="1">
      <alignment horizontal="left" vertical="center"/>
    </xf>
    <xf numFmtId="0" fontId="0" fillId="0" borderId="0" xfId="0" applyAlignment="1">
      <alignment horizontal="center" vertical="top"/>
    </xf>
    <xf numFmtId="0" fontId="11" fillId="4" borderId="1" xfId="0" applyFont="1" applyFill="1" applyBorder="1" applyAlignment="1">
      <alignment vertical="top" wrapText="1"/>
    </xf>
    <xf numFmtId="49" fontId="12" fillId="3" borderId="1" xfId="0" applyNumberFormat="1" applyFont="1" applyFill="1" applyBorder="1" applyAlignment="1">
      <alignment horizontal="left" vertical="top" wrapText="1"/>
    </xf>
    <xf numFmtId="0" fontId="10" fillId="0" borderId="1" xfId="0" applyFont="1" applyBorder="1" applyAlignment="1">
      <alignment horizontal="left" vertical="top" wrapText="1"/>
    </xf>
    <xf numFmtId="14" fontId="10" fillId="0" borderId="1" xfId="0" applyNumberFormat="1" applyFont="1" applyBorder="1" applyAlignment="1">
      <alignment horizontal="left" vertical="top" wrapText="1"/>
    </xf>
    <xf numFmtId="0" fontId="13" fillId="4" borderId="1" xfId="0" applyFont="1" applyFill="1" applyBorder="1" applyAlignment="1">
      <alignment vertical="top" wrapText="1"/>
    </xf>
    <xf numFmtId="0" fontId="12" fillId="0" borderId="1" xfId="0" applyFont="1" applyBorder="1" applyAlignment="1">
      <alignment horizontal="left" vertical="top" wrapText="1"/>
    </xf>
    <xf numFmtId="14" fontId="12" fillId="0" borderId="1" xfId="0" applyNumberFormat="1" applyFont="1" applyBorder="1" applyAlignment="1">
      <alignment horizontal="left" vertical="top" wrapText="1"/>
    </xf>
    <xf numFmtId="0" fontId="12" fillId="3" borderId="1" xfId="0" applyFont="1" applyFill="1" applyBorder="1" applyAlignment="1">
      <alignment horizontal="justify" vertical="top" wrapText="1"/>
    </xf>
    <xf numFmtId="0" fontId="11" fillId="4" borderId="1" xfId="0" applyFont="1" applyFill="1" applyBorder="1" applyAlignment="1">
      <alignment horizontal="justify" vertical="top" wrapText="1"/>
    </xf>
    <xf numFmtId="0" fontId="11" fillId="0" borderId="1" xfId="0" applyFont="1" applyBorder="1" applyAlignment="1">
      <alignment horizontal="justify" vertical="top" wrapText="1"/>
    </xf>
    <xf numFmtId="0" fontId="10" fillId="0" borderId="1" xfId="0" applyFont="1" applyBorder="1" applyAlignment="1">
      <alignment horizontal="justify" vertical="top" wrapText="1"/>
    </xf>
    <xf numFmtId="0" fontId="13" fillId="4" borderId="1" xfId="0" applyFont="1" applyFill="1" applyBorder="1" applyAlignment="1">
      <alignment horizontal="justify" vertical="top" wrapText="1"/>
    </xf>
    <xf numFmtId="49" fontId="3" fillId="3" borderId="1" xfId="0" applyNumberFormat="1" applyFont="1" applyFill="1" applyBorder="1" applyAlignment="1">
      <alignment horizontal="justify" vertical="top" wrapText="1" readingOrder="1"/>
    </xf>
    <xf numFmtId="0" fontId="10" fillId="0" borderId="1" xfId="0" applyFont="1" applyBorder="1" applyAlignment="1">
      <alignment horizontal="left" vertical="center"/>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3" fillId="0" borderId="2" xfId="0" applyFont="1" applyBorder="1" applyAlignment="1">
      <alignment horizontal="justify" vertical="center" wrapText="1"/>
    </xf>
    <xf numFmtId="0" fontId="10" fillId="0" borderId="1" xfId="0" applyFont="1" applyBorder="1" applyAlignment="1">
      <alignment horizontal="justify" vertical="center" wrapText="1"/>
    </xf>
    <xf numFmtId="165" fontId="10" fillId="0" borderId="1" xfId="0" applyNumberFormat="1" applyFont="1" applyBorder="1" applyAlignment="1">
      <alignment horizontal="center" vertical="center"/>
    </xf>
    <xf numFmtId="14" fontId="10" fillId="0" borderId="1" xfId="0" applyNumberFormat="1" applyFont="1" applyBorder="1" applyAlignment="1">
      <alignment horizontal="left" vertical="center"/>
    </xf>
    <xf numFmtId="0" fontId="13" fillId="4" borderId="1" xfId="0" applyFont="1" applyFill="1" applyBorder="1" applyAlignment="1">
      <alignment vertical="center" wrapText="1"/>
    </xf>
    <xf numFmtId="0" fontId="13" fillId="0" borderId="1" xfId="0" applyFont="1" applyBorder="1" applyAlignment="1">
      <alignment horizontal="justify" vertical="center" wrapText="1"/>
    </xf>
    <xf numFmtId="0" fontId="13" fillId="4" borderId="1" xfId="0" applyFont="1" applyFill="1" applyBorder="1" applyAlignment="1">
      <alignment horizontal="justify" vertical="center" wrapText="1"/>
    </xf>
    <xf numFmtId="49" fontId="10" fillId="3" borderId="1" xfId="0" applyNumberFormat="1" applyFont="1" applyFill="1" applyBorder="1" applyAlignment="1">
      <alignment horizontal="left" vertical="center" wrapText="1"/>
    </xf>
    <xf numFmtId="0" fontId="10" fillId="3" borderId="1" xfId="0" applyFont="1" applyFill="1" applyBorder="1" applyAlignment="1">
      <alignment horizontal="justify" vertical="center" wrapText="1"/>
    </xf>
    <xf numFmtId="0" fontId="14" fillId="0" borderId="1" xfId="0" applyFont="1" applyBorder="1" applyAlignment="1">
      <alignment horizontal="left" vertical="center"/>
    </xf>
    <xf numFmtId="14" fontId="14" fillId="0" borderId="1" xfId="0" applyNumberFormat="1" applyFont="1" applyBorder="1" applyAlignment="1">
      <alignment horizontal="left" vertical="center"/>
    </xf>
    <xf numFmtId="0" fontId="0" fillId="0" borderId="0" xfId="0" applyFill="1"/>
    <xf numFmtId="0" fontId="10" fillId="3" borderId="1" xfId="0" applyFont="1" applyFill="1" applyBorder="1" applyAlignment="1">
      <alignment horizontal="justify" vertical="top" wrapText="1"/>
    </xf>
    <xf numFmtId="0" fontId="8" fillId="0" borderId="0" xfId="0" applyFont="1" applyAlignment="1">
      <alignment horizontal="center"/>
    </xf>
    <xf numFmtId="14" fontId="9" fillId="0" borderId="1" xfId="0" applyNumberFormat="1" applyFont="1" applyFill="1" applyBorder="1" applyAlignment="1">
      <alignment horizontal="left" vertical="top" wrapText="1"/>
    </xf>
    <xf numFmtId="0" fontId="9" fillId="0" borderId="1" xfId="0" applyFont="1" applyFill="1" applyBorder="1" applyAlignment="1">
      <alignment vertical="top" wrapText="1" readingOrder="1"/>
    </xf>
    <xf numFmtId="3" fontId="2" fillId="0" borderId="1" xfId="0" applyNumberFormat="1" applyFont="1" applyFill="1" applyBorder="1" applyAlignment="1">
      <alignment horizontal="center" vertical="top"/>
    </xf>
    <xf numFmtId="0" fontId="9" fillId="0" borderId="1" xfId="0" applyFont="1" applyFill="1" applyBorder="1" applyAlignment="1">
      <alignment horizontal="left" vertical="top" wrapText="1"/>
    </xf>
    <xf numFmtId="0" fontId="0" fillId="0" borderId="0" xfId="0" applyFill="1" applyAlignment="1">
      <alignment vertical="top"/>
    </xf>
    <xf numFmtId="0" fontId="9" fillId="0" borderId="1" xfId="0" applyFont="1" applyFill="1" applyBorder="1" applyAlignment="1">
      <alignment vertical="top" wrapText="1"/>
    </xf>
    <xf numFmtId="165" fontId="8" fillId="0" borderId="0" xfId="1" applyFont="1" applyBorder="1" applyAlignment="1">
      <alignment horizontal="center"/>
    </xf>
    <xf numFmtId="165" fontId="9" fillId="0" borderId="1" xfId="0" applyNumberFormat="1" applyFont="1" applyFill="1" applyBorder="1" applyAlignment="1">
      <alignment horizontal="center" vertical="top" wrapText="1"/>
    </xf>
    <xf numFmtId="165" fontId="2" fillId="0" borderId="1" xfId="1" applyFont="1" applyFill="1" applyBorder="1" applyAlignment="1">
      <alignment horizontal="center" vertical="top" readingOrder="1"/>
    </xf>
    <xf numFmtId="165" fontId="14" fillId="0" borderId="1" xfId="0" applyNumberFormat="1" applyFont="1" applyBorder="1" applyAlignment="1">
      <alignment horizontal="center" vertical="center"/>
    </xf>
    <xf numFmtId="165" fontId="10" fillId="3" borderId="1" xfId="1" applyFont="1" applyFill="1" applyBorder="1" applyAlignment="1">
      <alignment horizontal="center" vertical="center" wrapText="1"/>
    </xf>
    <xf numFmtId="165" fontId="12" fillId="3" borderId="1" xfId="1" applyFont="1" applyFill="1" applyBorder="1" applyAlignment="1">
      <alignment horizontal="center" vertical="top" wrapText="1"/>
    </xf>
    <xf numFmtId="165" fontId="10" fillId="3" borderId="1" xfId="1" applyFont="1" applyFill="1" applyBorder="1" applyAlignment="1">
      <alignment horizontal="center" vertical="top" wrapText="1"/>
    </xf>
    <xf numFmtId="0" fontId="7" fillId="0" borderId="1" xfId="0" applyFont="1" applyBorder="1" applyAlignment="1">
      <alignment horizontal="lef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cellXfs>
  <cellStyles count="6">
    <cellStyle name="Millares" xfId="1" builtinId="3"/>
    <cellStyle name="Millares 2" xfId="2"/>
    <cellStyle name="Millares 3" xfId="5"/>
    <cellStyle name="Normal" xfId="0" builtinId="0"/>
    <cellStyle name="Normal 2" xfId="3"/>
    <cellStyle name="Normal 2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OMPRAS\AppData\Local\Microsoft\Windows\INetCache\Content.Outlook\3LGJDTXN\ACCESO%20INFORMACION%20PUBLICA%20MAYO%20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BRIL%202022\04%20ACCESO%20INFORMACION%20PUBLICA%20DE%20ABRI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2"/>
      <sheetName val="N3"/>
      <sheetName val="N4"/>
      <sheetName val="N10"/>
      <sheetName val="N11"/>
      <sheetName val="N12"/>
      <sheetName val="N14"/>
      <sheetName val="N19"/>
      <sheetName val="N20"/>
      <sheetName val="N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A6" t="str">
            <v>DIRECTOR O COORDINADOR: Ing. Oscar Fernando Argueta Mayorga</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2"/>
      <sheetName val="N3"/>
      <sheetName val="N4"/>
      <sheetName val="N10"/>
      <sheetName val="N11"/>
      <sheetName val="N12"/>
      <sheetName val="N14"/>
      <sheetName val="N19"/>
      <sheetName val="N20"/>
      <sheetName val="N22"/>
    </sheetNames>
    <sheetDataSet>
      <sheetData sheetId="0"/>
      <sheetData sheetId="1"/>
      <sheetData sheetId="2"/>
      <sheetData sheetId="3"/>
      <sheetData sheetId="4"/>
      <sheetData sheetId="5"/>
      <sheetData sheetId="6"/>
      <sheetData sheetId="7"/>
      <sheetData sheetId="8">
        <row r="7">
          <cell r="A7" t="str">
            <v>ENCARGADO DE ACTUALIZACIÓN: Licda. Marleny Jeanneth Mancilla Valdés</v>
          </cell>
        </row>
        <row r="8">
          <cell r="A8" t="str">
            <v>FECHA DE ACTUALIZACIÓN: 4 de mayo de 2022</v>
          </cell>
        </row>
        <row r="9">
          <cell r="A9" t="str">
            <v>CORRESPONDE AL MES DE: ABRIL 2022</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2"/>
  <sheetViews>
    <sheetView tabSelected="1" zoomScaleNormal="100" workbookViewId="0">
      <selection activeCell="A7" sqref="A7:G9"/>
    </sheetView>
  </sheetViews>
  <sheetFormatPr baseColWidth="10" defaultColWidth="46.5703125" defaultRowHeight="15" x14ac:dyDescent="0.25"/>
  <cols>
    <col min="1" max="1" width="9.28515625" style="4" customWidth="1"/>
    <col min="2" max="2" width="46" style="4" bestFit="1" customWidth="1"/>
    <col min="3" max="3" width="10.42578125" style="4" bestFit="1" customWidth="1"/>
    <col min="4" max="4" width="18.42578125" style="8" bestFit="1" customWidth="1"/>
    <col min="5" max="5" width="11.85546875" style="8" customWidth="1"/>
    <col min="6" max="6" width="65.5703125" style="4" bestFit="1" customWidth="1"/>
    <col min="7" max="7" width="8.7109375" style="4" bestFit="1" customWidth="1"/>
    <col min="8" max="8" width="2.42578125" style="4" bestFit="1" customWidth="1"/>
    <col min="9" max="16384" width="46.5703125" style="4"/>
  </cols>
  <sheetData>
    <row r="1" spans="1:8" ht="15.75" x14ac:dyDescent="0.25">
      <c r="A1" s="53" t="s">
        <v>8</v>
      </c>
      <c r="B1" s="54"/>
      <c r="C1" s="54"/>
      <c r="D1" s="54"/>
      <c r="E1" s="54"/>
      <c r="F1" s="54"/>
      <c r="G1" s="55"/>
      <c r="H1" s="1"/>
    </row>
    <row r="2" spans="1:8" ht="15.75" x14ac:dyDescent="0.25">
      <c r="A2" s="53" t="s">
        <v>9</v>
      </c>
      <c r="B2" s="54"/>
      <c r="C2" s="54"/>
      <c r="D2" s="54"/>
      <c r="E2" s="54"/>
      <c r="F2" s="54"/>
      <c r="G2" s="55"/>
      <c r="H2" s="1"/>
    </row>
    <row r="3" spans="1:8" ht="15.75" x14ac:dyDescent="0.25">
      <c r="A3" s="53" t="s">
        <v>10</v>
      </c>
      <c r="B3" s="54"/>
      <c r="C3" s="54"/>
      <c r="D3" s="54"/>
      <c r="E3" s="54"/>
      <c r="F3" s="54"/>
      <c r="G3" s="55"/>
      <c r="H3" s="1"/>
    </row>
    <row r="4" spans="1:8" ht="15.75" x14ac:dyDescent="0.25">
      <c r="A4" s="53" t="s">
        <v>11</v>
      </c>
      <c r="B4" s="54"/>
      <c r="C4" s="54"/>
      <c r="D4" s="54"/>
      <c r="E4" s="54"/>
      <c r="F4" s="54"/>
      <c r="G4" s="55"/>
      <c r="H4" s="1"/>
    </row>
    <row r="5" spans="1:8" ht="15.75" x14ac:dyDescent="0.25">
      <c r="A5" s="53" t="s">
        <v>12</v>
      </c>
      <c r="B5" s="54"/>
      <c r="C5" s="54"/>
      <c r="D5" s="54"/>
      <c r="E5" s="54"/>
      <c r="F5" s="54"/>
      <c r="G5" s="55"/>
      <c r="H5" s="1"/>
    </row>
    <row r="6" spans="1:8" ht="15.75" x14ac:dyDescent="0.25">
      <c r="A6" s="53" t="str">
        <f>[1]N20!A6:H6</f>
        <v>DIRECTOR O COORDINADOR: Ing. Oscar Fernando Argueta Mayorga</v>
      </c>
      <c r="B6" s="54"/>
      <c r="C6" s="54"/>
      <c r="D6" s="54"/>
      <c r="E6" s="54"/>
      <c r="F6" s="54"/>
      <c r="G6" s="55"/>
      <c r="H6" s="1"/>
    </row>
    <row r="7" spans="1:8" ht="15.75" x14ac:dyDescent="0.25">
      <c r="A7" s="53" t="str">
        <f>+[2]N20!A7:H7</f>
        <v>ENCARGADO DE ACTUALIZACIÓN: Licda. Marleny Jeanneth Mancilla Valdés</v>
      </c>
      <c r="B7" s="54"/>
      <c r="C7" s="54"/>
      <c r="D7" s="54"/>
      <c r="E7" s="54"/>
      <c r="F7" s="54"/>
      <c r="G7" s="55"/>
      <c r="H7" s="1"/>
    </row>
    <row r="8" spans="1:8" ht="15.75" x14ac:dyDescent="0.25">
      <c r="A8" s="52" t="str">
        <f>[2]N20!A8:H8</f>
        <v>FECHA DE ACTUALIZACIÓN: 4 de mayo de 2022</v>
      </c>
      <c r="B8" s="52"/>
      <c r="C8" s="52"/>
      <c r="D8" s="52"/>
      <c r="E8" s="52"/>
      <c r="F8" s="52"/>
      <c r="G8" s="52"/>
      <c r="H8" s="1"/>
    </row>
    <row r="9" spans="1:8" ht="15.75" x14ac:dyDescent="0.25">
      <c r="A9" s="52" t="str">
        <f>[2]N20!A9:H9</f>
        <v>CORRESPONDE AL MES DE: ABRIL 2022</v>
      </c>
      <c r="B9" s="52"/>
      <c r="C9" s="52"/>
      <c r="D9" s="52"/>
      <c r="E9" s="52"/>
      <c r="F9" s="52"/>
      <c r="G9" s="52"/>
      <c r="H9" s="1"/>
    </row>
    <row r="10" spans="1:8" ht="21" x14ac:dyDescent="0.35">
      <c r="A10" s="2" t="s">
        <v>1</v>
      </c>
      <c r="B10" s="2"/>
      <c r="C10" s="2"/>
      <c r="D10" s="45"/>
      <c r="E10" s="38"/>
      <c r="F10" s="2"/>
      <c r="G10" s="3"/>
      <c r="H10" s="1"/>
    </row>
    <row r="11" spans="1:8" x14ac:dyDescent="0.25">
      <c r="A11" s="5" t="s">
        <v>2</v>
      </c>
      <c r="B11" s="5" t="s">
        <v>3</v>
      </c>
      <c r="C11" s="5" t="s">
        <v>4</v>
      </c>
      <c r="D11" s="6" t="s">
        <v>0</v>
      </c>
      <c r="E11" s="5" t="s">
        <v>5</v>
      </c>
      <c r="F11" s="5" t="s">
        <v>6</v>
      </c>
      <c r="G11" s="7" t="s">
        <v>7</v>
      </c>
      <c r="H11" s="1"/>
    </row>
    <row r="12" spans="1:8" s="43" customFormat="1" ht="54" x14ac:dyDescent="0.25">
      <c r="A12" s="39">
        <v>44662</v>
      </c>
      <c r="B12" s="40" t="s">
        <v>31</v>
      </c>
      <c r="C12" s="41">
        <v>1</v>
      </c>
      <c r="D12" s="46">
        <v>10168</v>
      </c>
      <c r="E12" s="47">
        <f>+C12*D12</f>
        <v>10168</v>
      </c>
      <c r="F12" s="40" t="s">
        <v>17</v>
      </c>
      <c r="G12" s="42" t="s">
        <v>24</v>
      </c>
      <c r="H12" s="36"/>
    </row>
    <row r="13" spans="1:8" s="43" customFormat="1" ht="36" x14ac:dyDescent="0.25">
      <c r="A13" s="39">
        <v>44663</v>
      </c>
      <c r="B13" s="40" t="s">
        <v>32</v>
      </c>
      <c r="C13" s="41">
        <v>1</v>
      </c>
      <c r="D13" s="46">
        <v>14585</v>
      </c>
      <c r="E13" s="47">
        <f t="shared" ref="E13:E52" si="0">+C13*D13</f>
        <v>14585</v>
      </c>
      <c r="F13" s="40" t="s">
        <v>18</v>
      </c>
      <c r="G13" s="42" t="s">
        <v>25</v>
      </c>
      <c r="H13" s="36"/>
    </row>
    <row r="14" spans="1:8" s="43" customFormat="1" ht="45" x14ac:dyDescent="0.25">
      <c r="A14" s="39">
        <v>44671</v>
      </c>
      <c r="B14" s="40" t="s">
        <v>33</v>
      </c>
      <c r="C14" s="41">
        <v>1</v>
      </c>
      <c r="D14" s="46">
        <v>17500</v>
      </c>
      <c r="E14" s="47">
        <f t="shared" si="0"/>
        <v>17500</v>
      </c>
      <c r="F14" s="40" t="s">
        <v>19</v>
      </c>
      <c r="G14" s="40" t="s">
        <v>26</v>
      </c>
      <c r="H14" s="36"/>
    </row>
    <row r="15" spans="1:8" s="43" customFormat="1" ht="45" x14ac:dyDescent="0.25">
      <c r="A15" s="39">
        <v>44671</v>
      </c>
      <c r="B15" s="40" t="s">
        <v>34</v>
      </c>
      <c r="C15" s="41">
        <v>1</v>
      </c>
      <c r="D15" s="46">
        <v>19875</v>
      </c>
      <c r="E15" s="47">
        <f t="shared" si="0"/>
        <v>19875</v>
      </c>
      <c r="F15" s="40" t="s">
        <v>20</v>
      </c>
      <c r="G15" s="42" t="s">
        <v>27</v>
      </c>
      <c r="H15" s="36"/>
    </row>
    <row r="16" spans="1:8" s="43" customFormat="1" ht="45" x14ac:dyDescent="0.25">
      <c r="A16" s="39">
        <v>44671</v>
      </c>
      <c r="B16" s="40" t="s">
        <v>35</v>
      </c>
      <c r="C16" s="41">
        <v>1</v>
      </c>
      <c r="D16" s="46">
        <v>11000</v>
      </c>
      <c r="E16" s="47">
        <f t="shared" si="0"/>
        <v>11000</v>
      </c>
      <c r="F16" s="40" t="s">
        <v>20</v>
      </c>
      <c r="G16" s="42" t="s">
        <v>27</v>
      </c>
      <c r="H16" s="36"/>
    </row>
    <row r="17" spans="1:8" s="43" customFormat="1" ht="63" x14ac:dyDescent="0.25">
      <c r="A17" s="39">
        <v>44673</v>
      </c>
      <c r="B17" s="40" t="s">
        <v>36</v>
      </c>
      <c r="C17" s="41">
        <v>1</v>
      </c>
      <c r="D17" s="46">
        <v>5500</v>
      </c>
      <c r="E17" s="47">
        <f t="shared" si="0"/>
        <v>5500</v>
      </c>
      <c r="F17" s="40" t="s">
        <v>15</v>
      </c>
      <c r="G17" s="42" t="s">
        <v>16</v>
      </c>
      <c r="H17" s="36"/>
    </row>
    <row r="18" spans="1:8" s="43" customFormat="1" ht="45" x14ac:dyDescent="0.25">
      <c r="A18" s="39">
        <v>44679</v>
      </c>
      <c r="B18" s="40" t="s">
        <v>37</v>
      </c>
      <c r="C18" s="41">
        <v>1</v>
      </c>
      <c r="D18" s="46">
        <v>23200</v>
      </c>
      <c r="E18" s="47">
        <f>+C18*D18</f>
        <v>23200</v>
      </c>
      <c r="F18" s="40" t="s">
        <v>21</v>
      </c>
      <c r="G18" s="42" t="s">
        <v>28</v>
      </c>
      <c r="H18" s="36"/>
    </row>
    <row r="19" spans="1:8" s="43" customFormat="1" ht="54" x14ac:dyDescent="0.25">
      <c r="A19" s="39">
        <v>44679</v>
      </c>
      <c r="B19" s="40" t="s">
        <v>38</v>
      </c>
      <c r="C19" s="41">
        <v>1</v>
      </c>
      <c r="D19" s="46">
        <v>21000</v>
      </c>
      <c r="E19" s="47">
        <f t="shared" si="0"/>
        <v>21000</v>
      </c>
      <c r="F19" s="40" t="s">
        <v>13</v>
      </c>
      <c r="G19" s="42" t="s">
        <v>14</v>
      </c>
    </row>
    <row r="20" spans="1:8" s="43" customFormat="1" ht="36" x14ac:dyDescent="0.25">
      <c r="A20" s="39">
        <v>44679</v>
      </c>
      <c r="B20" s="40" t="s">
        <v>39</v>
      </c>
      <c r="C20" s="41">
        <v>1</v>
      </c>
      <c r="D20" s="46">
        <v>46562.8</v>
      </c>
      <c r="E20" s="47">
        <f t="shared" si="0"/>
        <v>46562.8</v>
      </c>
      <c r="F20" s="40" t="s">
        <v>22</v>
      </c>
      <c r="G20" s="42" t="s">
        <v>29</v>
      </c>
    </row>
    <row r="21" spans="1:8" s="43" customFormat="1" ht="45" x14ac:dyDescent="0.25">
      <c r="A21" s="39">
        <v>44679</v>
      </c>
      <c r="B21" s="40" t="s">
        <v>40</v>
      </c>
      <c r="C21" s="41">
        <v>1</v>
      </c>
      <c r="D21" s="46">
        <v>14136</v>
      </c>
      <c r="E21" s="47">
        <f t="shared" si="0"/>
        <v>14136</v>
      </c>
      <c r="F21" s="40" t="s">
        <v>17</v>
      </c>
      <c r="G21" s="42" t="s">
        <v>24</v>
      </c>
    </row>
    <row r="22" spans="1:8" s="43" customFormat="1" ht="54" x14ac:dyDescent="0.25">
      <c r="A22" s="39">
        <v>44679</v>
      </c>
      <c r="B22" s="40" t="s">
        <v>41</v>
      </c>
      <c r="C22" s="41">
        <v>1</v>
      </c>
      <c r="D22" s="46">
        <v>9200</v>
      </c>
      <c r="E22" s="47">
        <f t="shared" si="0"/>
        <v>9200</v>
      </c>
      <c r="F22" s="44" t="s">
        <v>23</v>
      </c>
      <c r="G22" s="42" t="s">
        <v>30</v>
      </c>
    </row>
    <row r="23" spans="1:8" s="43" customFormat="1" ht="36" x14ac:dyDescent="0.25">
      <c r="A23" s="39">
        <v>44679</v>
      </c>
      <c r="B23" s="40" t="s">
        <v>42</v>
      </c>
      <c r="C23" s="41">
        <v>1</v>
      </c>
      <c r="D23" s="46">
        <v>13500</v>
      </c>
      <c r="E23" s="47">
        <f t="shared" si="0"/>
        <v>13500</v>
      </c>
      <c r="F23" s="40" t="s">
        <v>20</v>
      </c>
      <c r="G23" s="42" t="s">
        <v>27</v>
      </c>
    </row>
    <row r="24" spans="1:8" ht="56.25" x14ac:dyDescent="0.25">
      <c r="A24" s="23">
        <v>44624</v>
      </c>
      <c r="B24" s="25" t="s">
        <v>72</v>
      </c>
      <c r="C24" s="41">
        <v>1</v>
      </c>
      <c r="D24" s="27">
        <v>5562.1</v>
      </c>
      <c r="E24" s="47">
        <f t="shared" si="0"/>
        <v>5562.1</v>
      </c>
      <c r="F24" s="22" t="s">
        <v>71</v>
      </c>
      <c r="G24" s="24">
        <v>5863481</v>
      </c>
    </row>
    <row r="25" spans="1:8" ht="56.25" x14ac:dyDescent="0.25">
      <c r="A25" s="23">
        <v>44624</v>
      </c>
      <c r="B25" s="26" t="s">
        <v>73</v>
      </c>
      <c r="C25" s="41">
        <v>1</v>
      </c>
      <c r="D25" s="27">
        <v>2785</v>
      </c>
      <c r="E25" s="47">
        <f t="shared" si="0"/>
        <v>2785</v>
      </c>
      <c r="F25" s="22" t="s">
        <v>71</v>
      </c>
      <c r="G25" s="24">
        <v>5863481</v>
      </c>
    </row>
    <row r="26" spans="1:8" ht="67.5" x14ac:dyDescent="0.25">
      <c r="A26" s="23">
        <v>44624</v>
      </c>
      <c r="B26" s="26" t="s">
        <v>74</v>
      </c>
      <c r="C26" s="41">
        <v>1</v>
      </c>
      <c r="D26" s="27">
        <v>2190</v>
      </c>
      <c r="E26" s="47">
        <f t="shared" si="0"/>
        <v>2190</v>
      </c>
      <c r="F26" s="22" t="s">
        <v>71</v>
      </c>
      <c r="G26" s="24">
        <v>5863481</v>
      </c>
    </row>
    <row r="27" spans="1:8" ht="56.25" x14ac:dyDescent="0.25">
      <c r="A27" s="28">
        <v>44621</v>
      </c>
      <c r="B27" s="26" t="s">
        <v>76</v>
      </c>
      <c r="C27" s="41">
        <v>1</v>
      </c>
      <c r="D27" s="27">
        <v>300</v>
      </c>
      <c r="E27" s="47">
        <f t="shared" si="0"/>
        <v>300</v>
      </c>
      <c r="F27" s="22" t="s">
        <v>75</v>
      </c>
      <c r="G27" s="22">
        <v>98657240</v>
      </c>
    </row>
    <row r="28" spans="1:8" ht="67.5" x14ac:dyDescent="0.25">
      <c r="A28" s="28">
        <v>44619</v>
      </c>
      <c r="B28" s="30" t="s">
        <v>78</v>
      </c>
      <c r="C28" s="41">
        <v>1</v>
      </c>
      <c r="D28" s="27">
        <v>326.14</v>
      </c>
      <c r="E28" s="47">
        <f t="shared" si="0"/>
        <v>326.14</v>
      </c>
      <c r="F28" s="29" t="s">
        <v>77</v>
      </c>
      <c r="G28" s="22">
        <v>3306518</v>
      </c>
    </row>
    <row r="29" spans="1:8" ht="67.5" x14ac:dyDescent="0.25">
      <c r="A29" s="28">
        <v>44595</v>
      </c>
      <c r="B29" s="31" t="s">
        <v>80</v>
      </c>
      <c r="C29" s="41">
        <v>1</v>
      </c>
      <c r="D29" s="27">
        <v>2595.21</v>
      </c>
      <c r="E29" s="47">
        <f t="shared" si="0"/>
        <v>2595.21</v>
      </c>
      <c r="F29" s="29" t="s">
        <v>79</v>
      </c>
      <c r="G29" s="22">
        <v>326445</v>
      </c>
    </row>
    <row r="30" spans="1:8" ht="67.5" x14ac:dyDescent="0.25">
      <c r="A30" s="28">
        <v>44568</v>
      </c>
      <c r="B30" s="33" t="s">
        <v>82</v>
      </c>
      <c r="C30" s="41">
        <v>1</v>
      </c>
      <c r="D30" s="27">
        <v>75</v>
      </c>
      <c r="E30" s="47">
        <f t="shared" si="0"/>
        <v>75</v>
      </c>
      <c r="F30" s="32" t="s">
        <v>81</v>
      </c>
      <c r="G30" s="22">
        <v>6039820</v>
      </c>
    </row>
    <row r="31" spans="1:8" ht="67.5" x14ac:dyDescent="0.25">
      <c r="A31" s="28">
        <v>44596</v>
      </c>
      <c r="B31" s="33" t="s">
        <v>83</v>
      </c>
      <c r="C31" s="41">
        <v>1</v>
      </c>
      <c r="D31" s="27">
        <v>75</v>
      </c>
      <c r="E31" s="47">
        <f t="shared" si="0"/>
        <v>75</v>
      </c>
      <c r="F31" s="32" t="s">
        <v>81</v>
      </c>
      <c r="G31" s="22">
        <v>6039820</v>
      </c>
    </row>
    <row r="32" spans="1:8" ht="67.5" x14ac:dyDescent="0.25">
      <c r="A32" s="28">
        <v>44596</v>
      </c>
      <c r="B32" s="33" t="s">
        <v>84</v>
      </c>
      <c r="C32" s="41">
        <v>1</v>
      </c>
      <c r="D32" s="27">
        <v>2593.56</v>
      </c>
      <c r="E32" s="47">
        <f t="shared" si="0"/>
        <v>2593.56</v>
      </c>
      <c r="F32" s="29" t="s">
        <v>79</v>
      </c>
      <c r="G32" s="22">
        <v>326445</v>
      </c>
    </row>
    <row r="33" spans="1:7" ht="45" x14ac:dyDescent="0.25">
      <c r="A33" s="28">
        <v>44601</v>
      </c>
      <c r="B33" s="33" t="s">
        <v>86</v>
      </c>
      <c r="C33" s="41">
        <v>1</v>
      </c>
      <c r="D33" s="27">
        <v>265.10000000000002</v>
      </c>
      <c r="E33" s="47">
        <f t="shared" si="0"/>
        <v>265.10000000000002</v>
      </c>
      <c r="F33" s="32" t="s">
        <v>85</v>
      </c>
      <c r="G33" s="22">
        <v>90343999</v>
      </c>
    </row>
    <row r="34" spans="1:7" ht="45" x14ac:dyDescent="0.25">
      <c r="A34" s="35">
        <v>44588</v>
      </c>
      <c r="B34" s="33" t="s">
        <v>87</v>
      </c>
      <c r="C34" s="41">
        <v>1</v>
      </c>
      <c r="D34" s="48">
        <v>1555.26</v>
      </c>
      <c r="E34" s="47">
        <f t="shared" si="0"/>
        <v>1555.26</v>
      </c>
      <c r="F34" s="32" t="s">
        <v>77</v>
      </c>
      <c r="G34" s="34">
        <v>3306518</v>
      </c>
    </row>
    <row r="35" spans="1:7" ht="56.25" x14ac:dyDescent="0.25">
      <c r="A35" s="35">
        <v>44598</v>
      </c>
      <c r="B35" s="33" t="s">
        <v>88</v>
      </c>
      <c r="C35" s="41">
        <v>1</v>
      </c>
      <c r="D35" s="49">
        <v>4052</v>
      </c>
      <c r="E35" s="47">
        <f t="shared" si="0"/>
        <v>4052</v>
      </c>
      <c r="F35" s="32" t="s">
        <v>51</v>
      </c>
      <c r="G35" s="34">
        <v>14946211</v>
      </c>
    </row>
    <row r="36" spans="1:7" ht="56.25" x14ac:dyDescent="0.25">
      <c r="A36" s="35">
        <v>44593</v>
      </c>
      <c r="B36" s="33" t="s">
        <v>89</v>
      </c>
      <c r="C36" s="41">
        <v>1</v>
      </c>
      <c r="D36" s="49">
        <v>300</v>
      </c>
      <c r="E36" s="47">
        <f t="shared" si="0"/>
        <v>300</v>
      </c>
      <c r="F36" s="22" t="s">
        <v>75</v>
      </c>
      <c r="G36" s="22">
        <v>98657240</v>
      </c>
    </row>
    <row r="37" spans="1:7" ht="45" x14ac:dyDescent="0.25">
      <c r="A37" s="15">
        <v>44614</v>
      </c>
      <c r="B37" s="16" t="s">
        <v>44</v>
      </c>
      <c r="C37" s="41">
        <v>1</v>
      </c>
      <c r="D37" s="50">
        <v>1650</v>
      </c>
      <c r="E37" s="47">
        <f t="shared" si="0"/>
        <v>1650</v>
      </c>
      <c r="F37" s="10" t="s">
        <v>43</v>
      </c>
      <c r="G37" s="14">
        <v>332917</v>
      </c>
    </row>
    <row r="38" spans="1:7" ht="67.5" x14ac:dyDescent="0.25">
      <c r="A38" s="15">
        <v>44624</v>
      </c>
      <c r="B38" s="17" t="s">
        <v>46</v>
      </c>
      <c r="C38" s="41">
        <v>1</v>
      </c>
      <c r="D38" s="50">
        <v>300</v>
      </c>
      <c r="E38" s="47">
        <f t="shared" si="0"/>
        <v>300</v>
      </c>
      <c r="F38" s="9" t="s">
        <v>45</v>
      </c>
      <c r="G38" s="14">
        <v>9809287</v>
      </c>
    </row>
    <row r="39" spans="1:7" ht="33.75" x14ac:dyDescent="0.25">
      <c r="A39" s="15">
        <v>44621</v>
      </c>
      <c r="B39" s="17" t="s">
        <v>48</v>
      </c>
      <c r="C39" s="41">
        <v>1</v>
      </c>
      <c r="D39" s="50">
        <v>255</v>
      </c>
      <c r="E39" s="47">
        <f t="shared" si="0"/>
        <v>255</v>
      </c>
      <c r="F39" s="9" t="s">
        <v>47</v>
      </c>
      <c r="G39" s="14">
        <v>3666719</v>
      </c>
    </row>
    <row r="40" spans="1:7" ht="33.75" x14ac:dyDescent="0.25">
      <c r="A40" s="15">
        <v>44624</v>
      </c>
      <c r="B40" s="18" t="s">
        <v>50</v>
      </c>
      <c r="C40" s="41">
        <v>1</v>
      </c>
      <c r="D40" s="50">
        <v>490</v>
      </c>
      <c r="E40" s="47">
        <f t="shared" si="0"/>
        <v>490</v>
      </c>
      <c r="F40" s="9" t="s">
        <v>49</v>
      </c>
      <c r="G40" s="14">
        <v>76222764</v>
      </c>
    </row>
    <row r="41" spans="1:7" ht="56.25" x14ac:dyDescent="0.25">
      <c r="A41" s="15">
        <v>44628</v>
      </c>
      <c r="B41" s="16" t="s">
        <v>52</v>
      </c>
      <c r="C41" s="41">
        <v>1</v>
      </c>
      <c r="D41" s="50">
        <v>2234.35</v>
      </c>
      <c r="E41" s="47">
        <f t="shared" si="0"/>
        <v>2234.35</v>
      </c>
      <c r="F41" s="10" t="s">
        <v>51</v>
      </c>
      <c r="G41" s="14">
        <v>14946211</v>
      </c>
    </row>
    <row r="42" spans="1:7" ht="67.5" x14ac:dyDescent="0.25">
      <c r="A42" s="15">
        <v>44636</v>
      </c>
      <c r="B42" s="16" t="s">
        <v>54</v>
      </c>
      <c r="C42" s="41">
        <v>1</v>
      </c>
      <c r="D42" s="50">
        <v>750</v>
      </c>
      <c r="E42" s="47">
        <f t="shared" si="0"/>
        <v>750</v>
      </c>
      <c r="F42" s="9" t="s">
        <v>53</v>
      </c>
      <c r="G42" s="14">
        <v>9929886</v>
      </c>
    </row>
    <row r="43" spans="1:7" ht="45" x14ac:dyDescent="0.25">
      <c r="A43" s="15">
        <v>44637</v>
      </c>
      <c r="B43" s="17" t="s">
        <v>56</v>
      </c>
      <c r="C43" s="41">
        <v>1</v>
      </c>
      <c r="D43" s="50">
        <v>300</v>
      </c>
      <c r="E43" s="47">
        <f t="shared" si="0"/>
        <v>300</v>
      </c>
      <c r="F43" s="9" t="s">
        <v>55</v>
      </c>
      <c r="G43" s="14">
        <v>9809287</v>
      </c>
    </row>
    <row r="44" spans="1:7" ht="67.5" x14ac:dyDescent="0.25">
      <c r="A44" s="15">
        <v>44628</v>
      </c>
      <c r="B44" s="16" t="s">
        <v>58</v>
      </c>
      <c r="C44" s="41">
        <v>1</v>
      </c>
      <c r="D44" s="50">
        <v>1757.37</v>
      </c>
      <c r="E44" s="47">
        <f t="shared" si="0"/>
        <v>1757.37</v>
      </c>
      <c r="F44" s="10" t="s">
        <v>57</v>
      </c>
      <c r="G44" s="14">
        <v>1299449</v>
      </c>
    </row>
    <row r="45" spans="1:7" ht="67.5" x14ac:dyDescent="0.25">
      <c r="A45" s="15">
        <v>44628</v>
      </c>
      <c r="B45" s="16" t="s">
        <v>58</v>
      </c>
      <c r="C45" s="41">
        <v>1</v>
      </c>
      <c r="D45" s="50">
        <v>258.64999999999998</v>
      </c>
      <c r="E45" s="47">
        <f t="shared" si="0"/>
        <v>258.64999999999998</v>
      </c>
      <c r="F45" s="10" t="s">
        <v>57</v>
      </c>
      <c r="G45" s="14">
        <v>1299449</v>
      </c>
    </row>
    <row r="46" spans="1:7" ht="67.5" x14ac:dyDescent="0.25">
      <c r="A46" s="15">
        <v>44643</v>
      </c>
      <c r="B46" s="18" t="s">
        <v>59</v>
      </c>
      <c r="C46" s="41">
        <v>1</v>
      </c>
      <c r="D46" s="50">
        <v>1763.4</v>
      </c>
      <c r="E46" s="47">
        <f t="shared" si="0"/>
        <v>1763.4</v>
      </c>
      <c r="F46" s="9" t="s">
        <v>43</v>
      </c>
      <c r="G46" s="14">
        <v>332917</v>
      </c>
    </row>
    <row r="47" spans="1:7" ht="56.25" x14ac:dyDescent="0.25">
      <c r="A47" s="15">
        <v>44645</v>
      </c>
      <c r="B47" s="18" t="s">
        <v>61</v>
      </c>
      <c r="C47" s="41">
        <v>1</v>
      </c>
      <c r="D47" s="50">
        <v>1650</v>
      </c>
      <c r="E47" s="47">
        <f t="shared" si="0"/>
        <v>1650</v>
      </c>
      <c r="F47" s="9" t="s">
        <v>60</v>
      </c>
      <c r="G47" s="14">
        <v>12522643</v>
      </c>
    </row>
    <row r="48" spans="1:7" ht="56.25" x14ac:dyDescent="0.25">
      <c r="A48" s="15">
        <v>44651</v>
      </c>
      <c r="B48" s="18" t="s">
        <v>62</v>
      </c>
      <c r="C48" s="41">
        <v>1</v>
      </c>
      <c r="D48" s="50">
        <v>1350</v>
      </c>
      <c r="E48" s="47">
        <f t="shared" si="0"/>
        <v>1350</v>
      </c>
      <c r="F48" s="9" t="s">
        <v>43</v>
      </c>
      <c r="G48" s="14">
        <v>332917</v>
      </c>
    </row>
    <row r="49" spans="1:7" ht="67.5" x14ac:dyDescent="0.25">
      <c r="A49" s="12">
        <v>44630</v>
      </c>
      <c r="B49" s="19" t="s">
        <v>64</v>
      </c>
      <c r="C49" s="41">
        <v>1</v>
      </c>
      <c r="D49" s="51">
        <v>248</v>
      </c>
      <c r="E49" s="47">
        <f t="shared" si="0"/>
        <v>248</v>
      </c>
      <c r="F49" s="13" t="s">
        <v>63</v>
      </c>
      <c r="G49" s="11">
        <v>109347196</v>
      </c>
    </row>
    <row r="50" spans="1:7" ht="56.25" x14ac:dyDescent="0.25">
      <c r="A50" s="12">
        <v>44634</v>
      </c>
      <c r="B50" s="37" t="s">
        <v>66</v>
      </c>
      <c r="C50" s="41">
        <v>1</v>
      </c>
      <c r="D50" s="51">
        <v>1950</v>
      </c>
      <c r="E50" s="47">
        <f t="shared" si="0"/>
        <v>1950</v>
      </c>
      <c r="F50" s="13" t="s">
        <v>65</v>
      </c>
      <c r="G50" s="11">
        <v>39934810</v>
      </c>
    </row>
    <row r="51" spans="1:7" ht="56.25" x14ac:dyDescent="0.25">
      <c r="A51" s="12">
        <v>44650</v>
      </c>
      <c r="B51" s="20" t="s">
        <v>68</v>
      </c>
      <c r="C51" s="41">
        <v>1</v>
      </c>
      <c r="D51" s="51">
        <v>2625</v>
      </c>
      <c r="E51" s="47">
        <f t="shared" si="0"/>
        <v>2625</v>
      </c>
      <c r="F51" s="13" t="s">
        <v>67</v>
      </c>
      <c r="G51" s="11" t="s">
        <v>26</v>
      </c>
    </row>
    <row r="52" spans="1:7" ht="45" x14ac:dyDescent="0.25">
      <c r="A52" s="12">
        <v>44651</v>
      </c>
      <c r="B52" s="21" t="s">
        <v>70</v>
      </c>
      <c r="C52" s="41">
        <v>1</v>
      </c>
      <c r="D52" s="50">
        <v>3830.4</v>
      </c>
      <c r="E52" s="47">
        <f t="shared" si="0"/>
        <v>3830.4</v>
      </c>
      <c r="F52" s="9" t="s">
        <v>69</v>
      </c>
      <c r="G52" s="11">
        <v>109035798</v>
      </c>
    </row>
  </sheetData>
  <autoFilter ref="A11:G17"/>
  <mergeCells count="9">
    <mergeCell ref="A8:G8"/>
    <mergeCell ref="A9:G9"/>
    <mergeCell ref="A7:G7"/>
    <mergeCell ref="A1:G1"/>
    <mergeCell ref="A2:G2"/>
    <mergeCell ref="A3:G3"/>
    <mergeCell ref="A4:G4"/>
    <mergeCell ref="A5:G5"/>
    <mergeCell ref="A6:G6"/>
  </mergeCells>
  <pageMargins left="0.70866141732283472" right="0.70866141732283472" top="0.74803149606299213" bottom="0.74803149606299213" header="0.31496062992125984" footer="0.31496062992125984"/>
  <pageSetup scale="60" orientation="landscape" horizontalDpi="4294967295" verticalDpi="4294967295"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UDISE</cp:lastModifiedBy>
  <cp:lastPrinted>2022-05-05T21:58:44Z</cp:lastPrinted>
  <dcterms:created xsi:type="dcterms:W3CDTF">2019-07-17T20:42:38Z</dcterms:created>
  <dcterms:modified xsi:type="dcterms:W3CDTF">2022-05-05T22:03:48Z</dcterms:modified>
</cp:coreProperties>
</file>